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75" yWindow="390" windowWidth="10680" windowHeight="8220" activeTab="3"/>
  </bookViews>
  <sheets>
    <sheet name="Sayursop.com" sheetId="1" r:id="rId1"/>
    <sheet name="Konvensional" sheetId="2" r:id="rId2"/>
    <sheet name="IPA" sheetId="3" r:id="rId3"/>
    <sheet name="Paired" sheetId="4" r:id="rId4"/>
  </sheets>
  <externalReferences>
    <externalReference r:id="rId5"/>
    <externalReference r:id="rId6"/>
  </externalReferences>
  <calcPr calcId="144525"/>
</workbook>
</file>

<file path=xl/calcChain.xml><?xml version="1.0" encoding="utf-8"?>
<calcChain xmlns="http://schemas.openxmlformats.org/spreadsheetml/2006/main">
  <c r="D20" i="3" l="1"/>
  <c r="E20" i="3" s="1"/>
  <c r="C20" i="3"/>
  <c r="A20" i="3"/>
  <c r="D19" i="3"/>
  <c r="E19" i="3" s="1"/>
  <c r="C19" i="3"/>
  <c r="A19" i="3"/>
  <c r="D18" i="3"/>
  <c r="C18" i="3"/>
  <c r="A18" i="3"/>
  <c r="D17" i="3"/>
  <c r="C17" i="3"/>
  <c r="A17" i="3"/>
  <c r="D16" i="3"/>
  <c r="E16" i="3" s="1"/>
  <c r="C16" i="3"/>
  <c r="A16" i="3"/>
  <c r="D15" i="3"/>
  <c r="E15" i="3" s="1"/>
  <c r="C15" i="3"/>
  <c r="A15" i="3"/>
  <c r="D14" i="3"/>
  <c r="C14" i="3"/>
  <c r="A14" i="3"/>
  <c r="D13" i="3"/>
  <c r="C13" i="3"/>
  <c r="A13" i="3"/>
  <c r="D12" i="3"/>
  <c r="E12" i="3" s="1"/>
  <c r="C12" i="3"/>
  <c r="B12" i="3"/>
  <c r="A12" i="3"/>
  <c r="D11" i="3"/>
  <c r="E11" i="3" s="1"/>
  <c r="C11" i="3"/>
  <c r="A11" i="3"/>
  <c r="D10" i="3"/>
  <c r="E10" i="3" s="1"/>
  <c r="C10" i="3"/>
  <c r="A10" i="3"/>
  <c r="D9" i="3"/>
  <c r="C9" i="3"/>
  <c r="A9" i="3"/>
  <c r="D8" i="3"/>
  <c r="C8" i="3"/>
  <c r="A8" i="3"/>
  <c r="D7" i="3"/>
  <c r="E7" i="3" s="1"/>
  <c r="C7" i="3"/>
  <c r="A7" i="3"/>
  <c r="D6" i="3"/>
  <c r="E6" i="3" s="1"/>
  <c r="C6" i="3"/>
  <c r="A6" i="3"/>
  <c r="D5" i="3"/>
  <c r="C5" i="3"/>
  <c r="A5" i="3"/>
  <c r="D4" i="3"/>
  <c r="C4" i="3"/>
  <c r="E3" i="3"/>
  <c r="D3" i="3"/>
  <c r="C3" i="3"/>
  <c r="A3" i="3"/>
  <c r="E2" i="3"/>
  <c r="D2" i="3"/>
  <c r="C2" i="3"/>
  <c r="A2" i="3"/>
  <c r="B1" i="3"/>
  <c r="E5" i="3" l="1"/>
  <c r="E9" i="3"/>
  <c r="C21" i="3"/>
  <c r="E4" i="3"/>
  <c r="E8" i="3"/>
  <c r="E13" i="3"/>
  <c r="E17" i="3"/>
  <c r="E14" i="3"/>
  <c r="E18" i="3"/>
  <c r="D21" i="3"/>
  <c r="D23" i="2"/>
  <c r="D23" i="1"/>
  <c r="E21" i="3" l="1"/>
</calcChain>
</file>

<file path=xl/sharedStrings.xml><?xml version="1.0" encoding="utf-8"?>
<sst xmlns="http://schemas.openxmlformats.org/spreadsheetml/2006/main" count="175" uniqueCount="73">
  <si>
    <t>No</t>
  </si>
  <si>
    <t>Bulan</t>
  </si>
  <si>
    <t>Jumlah Pelanggan</t>
  </si>
  <si>
    <t>Penjualan (Rp)</t>
  </si>
  <si>
    <t xml:space="preserve">Januari </t>
  </si>
  <si>
    <t>Februari</t>
  </si>
  <si>
    <t xml:space="preserve">Maret 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</si>
  <si>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</si>
  <si>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</si>
  <si>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</si>
  <si>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</si>
  <si>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</si>
  <si>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</si>
  <si>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</si>
  <si>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</si>
  <si>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Total</t>
  </si>
  <si>
    <t>Desember</t>
  </si>
  <si>
    <t>Tingkat Kepentingan</t>
  </si>
  <si>
    <t>Tingkat Kinerja</t>
  </si>
  <si>
    <t>CSI</t>
  </si>
  <si>
    <t>Customer Service ramah</t>
  </si>
  <si>
    <t>Customer Service memberikan informasi</t>
  </si>
  <si>
    <t>3A</t>
  </si>
  <si>
    <t>Customer Service santun</t>
  </si>
  <si>
    <t>Admin melayani sesuai jam kerja</t>
  </si>
  <si>
    <t>Admin cepat memberikan respon</t>
  </si>
  <si>
    <t>Admin bersedia memberikan solusi</t>
  </si>
  <si>
    <t>Admin menerima saran dan kritik</t>
  </si>
  <si>
    <t>Suasana belanja yang nyaman</t>
  </si>
  <si>
    <t>Pengelola tidak membedakan pelanggan</t>
  </si>
  <si>
    <t>Pengetahuan pengelola</t>
  </si>
  <si>
    <t>Keluhan pelanggan terselsaikan</t>
  </si>
  <si>
    <t>Penampilan Aplikasi</t>
  </si>
  <si>
    <t>Kemudahan akses aplikasi</t>
  </si>
  <si>
    <t>Pengantaran barang tepat waktu</t>
  </si>
  <si>
    <t>Nota pembelian</t>
  </si>
  <si>
    <t>Fasilitas pembayaran</t>
  </si>
  <si>
    <t>Fasilitas  packing</t>
  </si>
  <si>
    <t>Kesegaran sayur</t>
  </si>
  <si>
    <t>Jumlah</t>
  </si>
  <si>
    <t>Paired Samples Test</t>
  </si>
  <si>
    <t>Paired Differences</t>
  </si>
  <si>
    <t>t</t>
  </si>
  <si>
    <t>df</t>
  </si>
  <si>
    <t>Sig. (2-tailed)</t>
  </si>
  <si>
    <t>Mean</t>
  </si>
  <si>
    <t>Std. Deviation</t>
  </si>
  <si>
    <t>Std. Error Mean</t>
  </si>
  <si>
    <t>Pair 1</t>
  </si>
  <si>
    <t>Sayursop.com (Pelanggan) - Tukang Sayur Konvensional (Pelanggan)</t>
  </si>
  <si>
    <t>Pair 2</t>
  </si>
  <si>
    <t>Sayursop.com (Rupiah) - Tukang Sayur Konvensional (Rupiah)</t>
  </si>
  <si>
    <t>Pernyataan</t>
  </si>
  <si>
    <t>1A</t>
  </si>
  <si>
    <t>2A</t>
  </si>
  <si>
    <t>1B</t>
  </si>
  <si>
    <t>2B</t>
  </si>
  <si>
    <t>3B</t>
  </si>
  <si>
    <t>4B</t>
  </si>
  <si>
    <t>1C</t>
  </si>
  <si>
    <t>2C</t>
  </si>
  <si>
    <t>1D</t>
  </si>
  <si>
    <t>2D</t>
  </si>
  <si>
    <t>Bahasa yang mudah dipahami</t>
  </si>
  <si>
    <t>3D</t>
  </si>
  <si>
    <t>1E</t>
  </si>
  <si>
    <t>2E</t>
  </si>
  <si>
    <t>3E</t>
  </si>
  <si>
    <t>4E</t>
  </si>
  <si>
    <t>5E</t>
  </si>
  <si>
    <t>6E</t>
  </si>
  <si>
    <t>7E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</si>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</sst>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7" formatCode="###0.000"/>
    <numFmt numFmtId="168" formatCode="###0"/>
    <numFmt numFmtId="169" formatCode="####.000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</font>
    <font>
      <b/>
      <sz val="9"/>
      <color indexed="8"/>
      <name val="Arial Bold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5" fillId="0" borderId="0"/>
  </cellStyleXfs>
  <cellXfs count="6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1" fontId="4" fillId="0" borderId="1" xfId="1" applyFont="1" applyBorder="1" applyAlignment="1">
      <alignment horizontal="right" vertical="center"/>
    </xf>
    <xf numFmtId="41" fontId="4" fillId="0" borderId="1" xfId="1" applyFont="1" applyBorder="1" applyAlignment="1">
      <alignment horizontal="center" vertical="center"/>
    </xf>
    <xf numFmtId="0" fontId="0" fillId="0" borderId="0" xfId="0" applyAlignment="1"/>
    <xf numFmtId="41" fontId="0" fillId="0" borderId="0" xfId="1" applyFont="1" applyAlignment="1"/>
    <xf numFmtId="41" fontId="3" fillId="0" borderId="1" xfId="1" applyFont="1" applyBorder="1" applyAlignment="1">
      <alignment horizontal="center" vertical="center"/>
    </xf>
    <xf numFmtId="41" fontId="0" fillId="0" borderId="0" xfId="0" applyNumberFormat="1" applyAlignme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 wrapText="1"/>
    </xf>
    <xf numFmtId="0" fontId="5" fillId="0" borderId="0" xfId="2"/>
    <xf numFmtId="0" fontId="7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/>
    <xf numFmtId="2" fontId="9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6" xfId="2" applyFont="1" applyBorder="1" applyAlignment="1">
      <alignment horizontal="left" wrapText="1"/>
    </xf>
    <xf numFmtId="0" fontId="10" fillId="0" borderId="7" xfId="2" applyFont="1" applyBorder="1" applyAlignment="1">
      <alignment horizontal="left" wrapText="1"/>
    </xf>
    <xf numFmtId="0" fontId="10" fillId="0" borderId="5" xfId="2" applyFont="1" applyBorder="1" applyAlignment="1">
      <alignment horizontal="left" vertical="top" wrapText="1"/>
    </xf>
    <xf numFmtId="2" fontId="10" fillId="0" borderId="8" xfId="2" applyNumberFormat="1" applyFont="1" applyBorder="1" applyAlignment="1">
      <alignment horizontal="right" vertical="top"/>
    </xf>
    <xf numFmtId="2" fontId="10" fillId="0" borderId="9" xfId="2" applyNumberFormat="1" applyFont="1" applyBorder="1" applyAlignment="1">
      <alignment horizontal="right" vertical="top"/>
    </xf>
    <xf numFmtId="167" fontId="10" fillId="0" borderId="9" xfId="2" applyNumberFormat="1" applyFont="1" applyBorder="1" applyAlignment="1">
      <alignment horizontal="right" vertical="top"/>
    </xf>
    <xf numFmtId="168" fontId="10" fillId="0" borderId="9" xfId="2" applyNumberFormat="1" applyFont="1" applyBorder="1" applyAlignment="1">
      <alignment horizontal="right" vertical="top"/>
    </xf>
    <xf numFmtId="0" fontId="10" fillId="0" borderId="12" xfId="2" applyFont="1" applyBorder="1" applyAlignment="1">
      <alignment horizontal="left" vertical="top" wrapText="1"/>
    </xf>
    <xf numFmtId="169" fontId="10" fillId="0" borderId="14" xfId="2" applyNumberFormat="1" applyFont="1" applyBorder="1" applyAlignment="1">
      <alignment horizontal="right" vertical="top"/>
    </xf>
    <xf numFmtId="0" fontId="10" fillId="0" borderId="0" xfId="2" applyFont="1" applyBorder="1" applyAlignment="1">
      <alignment horizontal="left" vertical="top" wrapText="1"/>
    </xf>
    <xf numFmtId="0" fontId="10" fillId="0" borderId="6" xfId="2" applyFont="1" applyBorder="1" applyAlignment="1">
      <alignment horizontal="left" vertical="top" wrapText="1"/>
    </xf>
    <xf numFmtId="2" fontId="10" fillId="0" borderId="16" xfId="2" applyNumberFormat="1" applyFont="1" applyBorder="1" applyAlignment="1">
      <alignment horizontal="right" vertical="top"/>
    </xf>
    <xf numFmtId="2" fontId="10" fillId="0" borderId="17" xfId="2" applyNumberFormat="1" applyFont="1" applyBorder="1" applyAlignment="1">
      <alignment horizontal="right" vertical="top"/>
    </xf>
    <xf numFmtId="169" fontId="10" fillId="0" borderId="17" xfId="2" applyNumberFormat="1" applyFont="1" applyBorder="1" applyAlignment="1">
      <alignment horizontal="right" vertical="top"/>
    </xf>
    <xf numFmtId="168" fontId="10" fillId="0" borderId="17" xfId="2" applyNumberFormat="1" applyFont="1" applyBorder="1" applyAlignment="1">
      <alignment horizontal="right" vertical="top"/>
    </xf>
    <xf numFmtId="169" fontId="10" fillId="0" borderId="18" xfId="2" applyNumberFormat="1" applyFont="1" applyBorder="1" applyAlignment="1">
      <alignment horizontal="right" vertical="top"/>
    </xf>
    <xf numFmtId="0" fontId="10" fillId="0" borderId="19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wrapText="1"/>
    </xf>
    <xf numFmtId="0" fontId="10" fillId="0" borderId="11" xfId="2" applyFont="1" applyBorder="1" applyAlignment="1">
      <alignment horizontal="center" wrapText="1"/>
    </xf>
    <xf numFmtId="0" fontId="10" fillId="0" borderId="0" xfId="2" applyFont="1" applyBorder="1" applyAlignment="1">
      <alignment horizontal="left" wrapText="1"/>
    </xf>
    <xf numFmtId="0" fontId="10" fillId="0" borderId="21" xfId="2" applyFont="1" applyBorder="1" applyAlignment="1">
      <alignment horizontal="center" wrapText="1"/>
    </xf>
    <xf numFmtId="0" fontId="10" fillId="0" borderId="22" xfId="2" applyFont="1" applyBorder="1" applyAlignment="1">
      <alignment horizontal="center" wrapText="1"/>
    </xf>
    <xf numFmtId="0" fontId="10" fillId="0" borderId="23" xfId="2" applyFont="1" applyBorder="1" applyAlignment="1">
      <alignment horizontal="center" wrapText="1"/>
    </xf>
    <xf numFmtId="0" fontId="10" fillId="0" borderId="18" xfId="2" applyFont="1" applyBorder="1" applyAlignment="1">
      <alignment horizontal="center" wrapText="1"/>
    </xf>
    <xf numFmtId="0" fontId="10" fillId="0" borderId="13" xfId="2" applyFont="1" applyBorder="1" applyAlignment="1">
      <alignment horizontal="left" wrapText="1"/>
    </xf>
    <xf numFmtId="0" fontId="10" fillId="0" borderId="15" xfId="2" applyFont="1" applyBorder="1" applyAlignment="1">
      <alignment horizontal="center" wrapText="1"/>
    </xf>
  </cellXfs>
  <cellStyles count="3">
    <cellStyle name="Comma [0]" xfId="1" builtinId="6"/>
    <cellStyle name="Normal" xfId="0" builtinId="0"/>
    <cellStyle name="Normal_Sheet1" xfId="2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281915</xdr:colOff>
      <xdr:row>25</xdr:row>
      <xdr:rowOff>114300</xdr:rowOff>
    </xdr:from>
    <xdr:to>
      <xdr:col>6</xdr:col>
      <xdr:colOff>171913</xdr:colOff>
      <xdr:row>35</xdr:row>
      <xdr:rowOff>133619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15" y="5143500"/>
          <a:ext cx="4199875" cy="1924319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UMK/Penelitian/2017/IPA_Lembaga%20Pendidikan/Laporan/Lap%20Akhir/3_4_Rekap%20Kuesioner_Ola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UMK/Penelitian/2019/Internal-Personal%20Shopper/Materi%20Kuesioner%20Kepuasan%20Pelangg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layanan Pendidikan"/>
      <sheetName val="IPA"/>
      <sheetName val="Jenis Kelamin"/>
      <sheetName val="Semester"/>
      <sheetName val="Per Vaiabel"/>
      <sheetName val="Validitas"/>
      <sheetName val="Val"/>
      <sheetName val="Reliabilitas"/>
      <sheetName val="Sheet2"/>
      <sheetName val="Sheet3"/>
    </sheetNames>
    <sheetDataSet>
      <sheetData sheetId="0">
        <row r="350">
          <cell r="B350" t="str">
            <v>Pernyataan</v>
          </cell>
        </row>
        <row r="351">
          <cell r="A351" t="str">
            <v>1A</v>
          </cell>
        </row>
        <row r="352">
          <cell r="A352" t="str">
            <v>2A</v>
          </cell>
        </row>
        <row r="354">
          <cell r="A354" t="str">
            <v>1B</v>
          </cell>
        </row>
        <row r="355">
          <cell r="A355" t="str">
            <v>2B</v>
          </cell>
        </row>
        <row r="356">
          <cell r="A356" t="str">
            <v>3B</v>
          </cell>
        </row>
        <row r="357">
          <cell r="A357" t="str">
            <v>4B</v>
          </cell>
        </row>
        <row r="358">
          <cell r="A358" t="str">
            <v>1C</v>
          </cell>
        </row>
        <row r="359">
          <cell r="A359" t="str">
            <v>2C</v>
          </cell>
        </row>
        <row r="360">
          <cell r="A360" t="str">
            <v>1D</v>
          </cell>
        </row>
        <row r="361">
          <cell r="A361" t="str">
            <v>2D</v>
          </cell>
          <cell r="B361" t="str">
            <v>Bahasa yang mudah dipahami</v>
          </cell>
          <cell r="C361"/>
          <cell r="D361"/>
          <cell r="E361"/>
          <cell r="F361"/>
          <cell r="G361"/>
          <cell r="H361"/>
        </row>
        <row r="362">
          <cell r="A362" t="str">
            <v>3D</v>
          </cell>
        </row>
        <row r="363">
          <cell r="A363" t="str">
            <v>1E</v>
          </cell>
        </row>
        <row r="364">
          <cell r="A364" t="str">
            <v>2E</v>
          </cell>
        </row>
        <row r="365">
          <cell r="A365" t="str">
            <v>3E</v>
          </cell>
        </row>
        <row r="366">
          <cell r="A366" t="str">
            <v>4E</v>
          </cell>
        </row>
        <row r="367">
          <cell r="A367" t="str">
            <v>5E</v>
          </cell>
        </row>
        <row r="368">
          <cell r="A368" t="str">
            <v>6E</v>
          </cell>
        </row>
        <row r="369">
          <cell r="A369" t="str">
            <v>7E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ursop.com"/>
      <sheetName val="Pelayanan "/>
      <sheetName val="IPA"/>
      <sheetName val="Per Variabel"/>
      <sheetName val="Sheet3"/>
    </sheetNames>
    <sheetDataSet>
      <sheetData sheetId="0"/>
      <sheetData sheetId="1">
        <row r="54">
          <cell r="I54">
            <v>3.95</v>
          </cell>
          <cell r="J54">
            <v>4.5250000000000004</v>
          </cell>
        </row>
        <row r="55">
          <cell r="I55">
            <v>4.2249999999999996</v>
          </cell>
          <cell r="J55">
            <v>4</v>
          </cell>
        </row>
        <row r="56">
          <cell r="I56">
            <v>4</v>
          </cell>
          <cell r="J56">
            <v>4.4000000000000004</v>
          </cell>
        </row>
        <row r="57">
          <cell r="I57">
            <v>3.5</v>
          </cell>
          <cell r="J57">
            <v>4.1749999999999998</v>
          </cell>
        </row>
        <row r="58">
          <cell r="I58">
            <v>3.7250000000000001</v>
          </cell>
          <cell r="J58">
            <v>4.3</v>
          </cell>
        </row>
        <row r="59">
          <cell r="I59">
            <v>3.75</v>
          </cell>
          <cell r="J59">
            <v>3.85</v>
          </cell>
        </row>
        <row r="60">
          <cell r="I60">
            <v>3.4249999999999998</v>
          </cell>
          <cell r="J60">
            <v>4.05</v>
          </cell>
        </row>
        <row r="61">
          <cell r="I61">
            <v>3.9249999999999998</v>
          </cell>
          <cell r="J61">
            <v>4.4000000000000004</v>
          </cell>
        </row>
        <row r="62">
          <cell r="I62">
            <v>4.0250000000000004</v>
          </cell>
          <cell r="J62">
            <v>4.5250000000000004</v>
          </cell>
        </row>
        <row r="63">
          <cell r="I63">
            <v>4</v>
          </cell>
          <cell r="J63">
            <v>4.4000000000000004</v>
          </cell>
        </row>
        <row r="64">
          <cell r="I64">
            <v>3.85</v>
          </cell>
          <cell r="J64">
            <v>4.4000000000000004</v>
          </cell>
        </row>
        <row r="65">
          <cell r="I65">
            <v>3.5750000000000002</v>
          </cell>
          <cell r="J65">
            <v>4.0999999999999996</v>
          </cell>
        </row>
        <row r="66">
          <cell r="I66">
            <v>3.85</v>
          </cell>
          <cell r="J66">
            <v>4.0250000000000004</v>
          </cell>
        </row>
        <row r="67">
          <cell r="I67">
            <v>4</v>
          </cell>
          <cell r="J67">
            <v>4.125</v>
          </cell>
        </row>
        <row r="68">
          <cell r="I68">
            <v>3.875</v>
          </cell>
          <cell r="J68">
            <v>4.4000000000000004</v>
          </cell>
        </row>
        <row r="69">
          <cell r="I69">
            <v>3.9249999999999998</v>
          </cell>
          <cell r="J69">
            <v>4.4000000000000004</v>
          </cell>
        </row>
        <row r="70">
          <cell r="I70">
            <v>3.9750000000000001</v>
          </cell>
          <cell r="J70">
            <v>4.4000000000000004</v>
          </cell>
        </row>
        <row r="71">
          <cell r="I71">
            <v>3.6</v>
          </cell>
          <cell r="J71">
            <v>4.2</v>
          </cell>
        </row>
        <row r="72">
          <cell r="I72">
            <v>4.05</v>
          </cell>
          <cell r="J72">
            <v>4.4000000000000004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1" displayName="Table1" ref="K1:O21" totalsRowShown="0" headerRowDxfId="0" dataDxfId="1">
  <autoFilter ref="K1:O21"/>
  <tableColumns count="5">
    <tableColumn id="1" name="No" dataDxfId="6"/>
    <tableColumn id="2" name="Pernyataan" dataDxfId="5"/>
    <tableColumn id="3" name="Tingkat Kepentingan" dataDxfId="4"/>
    <tableColumn id="4" name="Tingkat Kinerja" dataDxfId="3"/>
    <tableColumn id="5" name="CSI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G21" sqref="G21"/>
    </sheetView>
  </sheetViews>
  <sheetFormatPr defaultRowHeight="15" x14ac:dyDescent="0.25"/>
  <cols>
    <col min="1" max="1" width="9.140625" style="7" customWidth="1"/>
    <col min="2" max="2" width="12.85546875" style="7" customWidth="1"/>
    <col min="3" max="3" width="11.42578125" style="7" customWidth="1"/>
    <col min="4" max="4" width="16.42578125" style="7" customWidth="1"/>
    <col min="5" max="5" width="9.140625" style="7"/>
    <col min="6" max="6" width="11.5703125" style="7" bestFit="1" customWidth="1"/>
    <col min="7" max="16384" width="9.140625" style="7"/>
  </cols>
  <sheetData>
    <row r="1" spans="1:6" s="2" customFormat="1" ht="31.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6" s="2" customFormat="1" ht="15.75" x14ac:dyDescent="0.25">
      <c r="A2" s="19">
        <v>2018</v>
      </c>
      <c r="B2" s="20"/>
      <c r="C2" s="20"/>
      <c r="D2" s="21"/>
    </row>
    <row r="3" spans="1:6" ht="15.75" x14ac:dyDescent="0.25">
      <c r="A3" s="3">
        <v>1</v>
      </c>
      <c r="B3" s="4" t="s">
        <v>4</v>
      </c>
      <c r="C3" s="5">
        <v>12</v>
      </c>
      <c r="D3" s="6">
        <v>4250000</v>
      </c>
      <c r="F3" s="8"/>
    </row>
    <row r="4" spans="1:6" ht="15.75" x14ac:dyDescent="0.25">
      <c r="A4" s="3">
        <v>2</v>
      </c>
      <c r="B4" s="4" t="s">
        <v>5</v>
      </c>
      <c r="C4" s="5">
        <v>18</v>
      </c>
      <c r="D4" s="6">
        <v>4400000</v>
      </c>
    </row>
    <row r="5" spans="1:6" ht="15.75" x14ac:dyDescent="0.25">
      <c r="A5" s="3">
        <v>3</v>
      </c>
      <c r="B5" s="4" t="s">
        <v>6</v>
      </c>
      <c r="C5" s="5">
        <v>25</v>
      </c>
      <c r="D5" s="6">
        <v>5300000</v>
      </c>
    </row>
    <row r="6" spans="1:6" ht="15.75" x14ac:dyDescent="0.25">
      <c r="A6" s="3">
        <v>4</v>
      </c>
      <c r="B6" s="4" t="s">
        <v>7</v>
      </c>
      <c r="C6" s="5">
        <v>29</v>
      </c>
      <c r="D6" s="6">
        <v>5800000</v>
      </c>
    </row>
    <row r="7" spans="1:6" ht="15.75" x14ac:dyDescent="0.25">
      <c r="A7" s="3">
        <v>5</v>
      </c>
      <c r="B7" s="4" t="s">
        <v>8</v>
      </c>
      <c r="C7" s="5">
        <v>32</v>
      </c>
      <c r="D7" s="6">
        <v>8350000</v>
      </c>
    </row>
    <row r="8" spans="1:6" ht="15.75" x14ac:dyDescent="0.25">
      <c r="A8" s="3">
        <v>6</v>
      </c>
      <c r="B8" s="4" t="s">
        <v>9</v>
      </c>
      <c r="C8" s="5">
        <v>35</v>
      </c>
      <c r="D8" s="6">
        <v>10300000</v>
      </c>
    </row>
    <row r="9" spans="1:6" ht="15.75" x14ac:dyDescent="0.25">
      <c r="A9" s="3">
        <v>7</v>
      </c>
      <c r="B9" s="4" t="s">
        <v>10</v>
      </c>
      <c r="C9" s="5">
        <v>35</v>
      </c>
      <c r="D9" s="6">
        <v>11250000</v>
      </c>
    </row>
    <row r="10" spans="1:6" ht="15.75" x14ac:dyDescent="0.25">
      <c r="A10" s="3">
        <v>8</v>
      </c>
      <c r="B10" s="4" t="s">
        <v>11</v>
      </c>
      <c r="C10" s="5">
        <v>38</v>
      </c>
      <c r="D10" s="6">
        <v>10250000</v>
      </c>
    </row>
    <row r="11" spans="1:6" ht="15.75" x14ac:dyDescent="0.25">
      <c r="A11" s="3">
        <v>9</v>
      </c>
      <c r="B11" s="4" t="s">
        <v>12</v>
      </c>
      <c r="C11" s="5">
        <v>41</v>
      </c>
      <c r="D11" s="6">
        <v>11300000</v>
      </c>
    </row>
    <row r="12" spans="1:6" ht="15.75" x14ac:dyDescent="0.25">
      <c r="A12" s="3">
        <v>10</v>
      </c>
      <c r="B12" s="4" t="s">
        <v>13</v>
      </c>
      <c r="C12" s="5">
        <v>43</v>
      </c>
      <c r="D12" s="6">
        <v>13550000</v>
      </c>
    </row>
    <row r="13" spans="1:6" ht="15.75" x14ac:dyDescent="0.25">
      <c r="A13" s="3">
        <v>11</v>
      </c>
      <c r="B13" s="4" t="s">
        <v>14</v>
      </c>
      <c r="C13" s="5">
        <v>47</v>
      </c>
      <c r="D13" s="6">
        <v>16600000</v>
      </c>
      <c r="F13" s="8"/>
    </row>
    <row r="14" spans="1:6" ht="15.75" x14ac:dyDescent="0.25">
      <c r="A14" s="3">
        <v>12</v>
      </c>
      <c r="B14" s="4" t="s">
        <v>16</v>
      </c>
      <c r="C14" s="5">
        <v>49</v>
      </c>
      <c r="D14" s="6">
        <v>16980000</v>
      </c>
      <c r="F14" s="8"/>
    </row>
    <row r="15" spans="1:6" s="2" customFormat="1" ht="15.75" x14ac:dyDescent="0.25">
      <c r="A15" s="19">
        <v>2019</v>
      </c>
      <c r="B15" s="20"/>
      <c r="C15" s="20"/>
      <c r="D15" s="21"/>
    </row>
    <row r="16" spans="1:6" ht="15.75" x14ac:dyDescent="0.25">
      <c r="A16" s="3">
        <v>1</v>
      </c>
      <c r="B16" s="4" t="s">
        <v>4</v>
      </c>
      <c r="C16" s="5">
        <v>51</v>
      </c>
      <c r="D16" s="6">
        <v>15840000</v>
      </c>
      <c r="F16" s="8"/>
    </row>
    <row r="17" spans="1:4" ht="15.75" x14ac:dyDescent="0.25">
      <c r="A17" s="3">
        <v>2</v>
      </c>
      <c r="B17" s="4" t="s">
        <v>5</v>
      </c>
      <c r="C17" s="5">
        <v>52</v>
      </c>
      <c r="D17" s="6">
        <v>17836000</v>
      </c>
    </row>
    <row r="18" spans="1:4" ht="15.75" x14ac:dyDescent="0.25">
      <c r="A18" s="3">
        <v>3</v>
      </c>
      <c r="B18" s="4" t="s">
        <v>6</v>
      </c>
      <c r="C18" s="5">
        <v>54</v>
      </c>
      <c r="D18" s="6">
        <v>18630000</v>
      </c>
    </row>
    <row r="19" spans="1:4" ht="15.75" x14ac:dyDescent="0.25">
      <c r="A19" s="3">
        <v>4</v>
      </c>
      <c r="B19" s="4" t="s">
        <v>7</v>
      </c>
      <c r="C19" s="5">
        <v>66</v>
      </c>
      <c r="D19" s="6">
        <v>22704000</v>
      </c>
    </row>
    <row r="20" spans="1:4" ht="15.75" x14ac:dyDescent="0.25">
      <c r="A20" s="3">
        <v>5</v>
      </c>
      <c r="B20" s="4" t="s">
        <v>8</v>
      </c>
      <c r="C20" s="5">
        <v>112</v>
      </c>
      <c r="D20" s="6">
        <v>39872000</v>
      </c>
    </row>
    <row r="21" spans="1:4" ht="15.75" x14ac:dyDescent="0.25">
      <c r="A21" s="3">
        <v>6</v>
      </c>
      <c r="B21" s="4" t="s">
        <v>9</v>
      </c>
      <c r="C21" s="5">
        <v>71</v>
      </c>
      <c r="D21" s="6">
        <v>23998000</v>
      </c>
    </row>
    <row r="22" spans="1:4" ht="15.75" x14ac:dyDescent="0.25">
      <c r="A22" s="3">
        <v>7</v>
      </c>
      <c r="B22" s="4" t="s">
        <v>10</v>
      </c>
      <c r="C22" s="5">
        <v>79</v>
      </c>
      <c r="D22" s="6">
        <v>27018000</v>
      </c>
    </row>
    <row r="23" spans="1:4" ht="25.5" customHeight="1" x14ac:dyDescent="0.25">
      <c r="A23" s="16" t="s">
        <v>15</v>
      </c>
      <c r="B23" s="17"/>
      <c r="C23" s="18"/>
      <c r="D23" s="9">
        <f>SUM(D3:D22)</f>
        <v>284228000</v>
      </c>
    </row>
    <row r="25" spans="1:4" ht="31.5" x14ac:dyDescent="0.25">
      <c r="A25" s="1" t="s">
        <v>0</v>
      </c>
      <c r="B25" s="1" t="s">
        <v>1</v>
      </c>
      <c r="C25" s="1" t="s">
        <v>2</v>
      </c>
      <c r="D25" s="1" t="s">
        <v>3</v>
      </c>
    </row>
    <row r="26" spans="1:4" ht="15.75" x14ac:dyDescent="0.25">
      <c r="A26" s="3">
        <v>1</v>
      </c>
      <c r="B26" s="4" t="s">
        <v>4</v>
      </c>
      <c r="C26" s="5">
        <v>12</v>
      </c>
      <c r="D26" s="6">
        <v>4250000</v>
      </c>
    </row>
    <row r="27" spans="1:4" ht="15.75" x14ac:dyDescent="0.25">
      <c r="A27" s="3">
        <v>2</v>
      </c>
      <c r="B27" s="4" t="s">
        <v>5</v>
      </c>
      <c r="C27" s="5">
        <v>18</v>
      </c>
      <c r="D27" s="6">
        <v>4400000</v>
      </c>
    </row>
    <row r="28" spans="1:4" ht="15.75" x14ac:dyDescent="0.25">
      <c r="A28" s="3">
        <v>3</v>
      </c>
      <c r="B28" s="4" t="s">
        <v>6</v>
      </c>
      <c r="C28" s="5">
        <v>25</v>
      </c>
      <c r="D28" s="6">
        <v>5300000</v>
      </c>
    </row>
    <row r="29" spans="1:4" ht="15.75" x14ac:dyDescent="0.25">
      <c r="A29" s="3">
        <v>4</v>
      </c>
      <c r="B29" s="4" t="s">
        <v>7</v>
      </c>
      <c r="C29" s="5">
        <v>29</v>
      </c>
      <c r="D29" s="6">
        <v>5800000</v>
      </c>
    </row>
    <row r="30" spans="1:4" ht="15.75" x14ac:dyDescent="0.25">
      <c r="A30" s="3">
        <v>5</v>
      </c>
      <c r="B30" s="4" t="s">
        <v>8</v>
      </c>
      <c r="C30" s="5">
        <v>32</v>
      </c>
      <c r="D30" s="6">
        <v>8350000</v>
      </c>
    </row>
    <row r="31" spans="1:4" ht="15.75" x14ac:dyDescent="0.25">
      <c r="A31" s="3">
        <v>6</v>
      </c>
      <c r="B31" s="4" t="s">
        <v>9</v>
      </c>
      <c r="C31" s="5">
        <v>35</v>
      </c>
      <c r="D31" s="6">
        <v>10300000</v>
      </c>
    </row>
    <row r="32" spans="1:4" ht="15.75" x14ac:dyDescent="0.25">
      <c r="A32" s="3">
        <v>7</v>
      </c>
      <c r="B32" s="4" t="s">
        <v>10</v>
      </c>
      <c r="C32" s="5">
        <v>35</v>
      </c>
      <c r="D32" s="6">
        <v>11250000</v>
      </c>
    </row>
    <row r="33" spans="1:4" ht="15.75" x14ac:dyDescent="0.25">
      <c r="A33" s="3">
        <v>8</v>
      </c>
      <c r="B33" s="4" t="s">
        <v>11</v>
      </c>
      <c r="C33" s="5">
        <v>38</v>
      </c>
      <c r="D33" s="6">
        <v>10250000</v>
      </c>
    </row>
    <row r="34" spans="1:4" ht="15.75" x14ac:dyDescent="0.25">
      <c r="A34" s="3">
        <v>9</v>
      </c>
      <c r="B34" s="4" t="s">
        <v>12</v>
      </c>
      <c r="C34" s="5">
        <v>41</v>
      </c>
      <c r="D34" s="6">
        <v>11300000</v>
      </c>
    </row>
    <row r="35" spans="1:4" ht="15.75" x14ac:dyDescent="0.25">
      <c r="A35" s="3">
        <v>10</v>
      </c>
      <c r="B35" s="4" t="s">
        <v>13</v>
      </c>
      <c r="C35" s="5">
        <v>43</v>
      </c>
      <c r="D35" s="6">
        <v>13550000</v>
      </c>
    </row>
    <row r="36" spans="1:4" ht="15.75" x14ac:dyDescent="0.25">
      <c r="A36" s="3">
        <v>11</v>
      </c>
      <c r="B36" s="4" t="s">
        <v>14</v>
      </c>
      <c r="C36" s="5">
        <v>47</v>
      </c>
      <c r="D36" s="6">
        <v>16600000</v>
      </c>
    </row>
    <row r="37" spans="1:4" ht="15.75" x14ac:dyDescent="0.25">
      <c r="A37" s="3">
        <v>12</v>
      </c>
      <c r="B37" s="4" t="s">
        <v>16</v>
      </c>
      <c r="C37" s="5">
        <v>49</v>
      </c>
      <c r="D37" s="6">
        <v>16980000</v>
      </c>
    </row>
    <row r="38" spans="1:4" ht="15.75" x14ac:dyDescent="0.25">
      <c r="A38" s="3">
        <v>1</v>
      </c>
      <c r="B38" s="4" t="s">
        <v>4</v>
      </c>
      <c r="C38" s="5">
        <v>51</v>
      </c>
      <c r="D38" s="6">
        <v>15840000</v>
      </c>
    </row>
    <row r="39" spans="1:4" ht="15.75" x14ac:dyDescent="0.25">
      <c r="A39" s="3">
        <v>2</v>
      </c>
      <c r="B39" s="4" t="s">
        <v>5</v>
      </c>
      <c r="C39" s="5">
        <v>52</v>
      </c>
      <c r="D39" s="6">
        <v>17836000</v>
      </c>
    </row>
    <row r="40" spans="1:4" ht="15.75" x14ac:dyDescent="0.25">
      <c r="A40" s="3">
        <v>3</v>
      </c>
      <c r="B40" s="4" t="s">
        <v>6</v>
      </c>
      <c r="C40" s="5">
        <v>54</v>
      </c>
      <c r="D40" s="6">
        <v>18630000</v>
      </c>
    </row>
    <row r="41" spans="1:4" ht="15.75" x14ac:dyDescent="0.25">
      <c r="A41" s="3">
        <v>4</v>
      </c>
      <c r="B41" s="4" t="s">
        <v>7</v>
      </c>
      <c r="C41" s="5">
        <v>66</v>
      </c>
      <c r="D41" s="6">
        <v>22704000</v>
      </c>
    </row>
    <row r="42" spans="1:4" ht="15.75" x14ac:dyDescent="0.25">
      <c r="A42" s="3">
        <v>5</v>
      </c>
      <c r="B42" s="4" t="s">
        <v>8</v>
      </c>
      <c r="C42" s="5">
        <v>112</v>
      </c>
      <c r="D42" s="6">
        <v>39872000</v>
      </c>
    </row>
    <row r="43" spans="1:4" ht="15.75" x14ac:dyDescent="0.25">
      <c r="A43" s="3">
        <v>6</v>
      </c>
      <c r="B43" s="4" t="s">
        <v>9</v>
      </c>
      <c r="C43" s="5">
        <v>71</v>
      </c>
      <c r="D43" s="6">
        <v>23998000</v>
      </c>
    </row>
    <row r="44" spans="1:4" ht="15.75" x14ac:dyDescent="0.25">
      <c r="A44" s="3">
        <v>7</v>
      </c>
      <c r="B44" s="4" t="s">
        <v>10</v>
      </c>
      <c r="C44" s="5">
        <v>79</v>
      </c>
      <c r="D44" s="6">
        <v>27018000</v>
      </c>
    </row>
  </sheetData>
  <mergeCells count="3">
    <mergeCell ref="A23:C23"/>
    <mergeCell ref="A2:D2"/>
    <mergeCell ref="A15:D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37" workbookViewId="0">
      <selection activeCell="H39" sqref="H39"/>
    </sheetView>
  </sheetViews>
  <sheetFormatPr defaultRowHeight="15" x14ac:dyDescent="0.25"/>
  <cols>
    <col min="1" max="1" width="6.42578125" style="7" customWidth="1"/>
    <col min="2" max="2" width="12.85546875" style="7" customWidth="1"/>
    <col min="3" max="3" width="11" style="7" customWidth="1"/>
    <col min="4" max="4" width="16.42578125" style="7" customWidth="1"/>
    <col min="5" max="5" width="9.140625" style="7"/>
    <col min="6" max="6" width="11.5703125" style="7" bestFit="1" customWidth="1"/>
    <col min="7" max="16384" width="9.140625" style="7"/>
  </cols>
  <sheetData>
    <row r="1" spans="1:7" s="12" customFormat="1" ht="31.5" x14ac:dyDescent="0.25">
      <c r="A1" s="11" t="s">
        <v>0</v>
      </c>
      <c r="B1" s="11" t="s">
        <v>1</v>
      </c>
      <c r="C1" s="1" t="s">
        <v>2</v>
      </c>
      <c r="D1" s="11" t="s">
        <v>3</v>
      </c>
    </row>
    <row r="2" spans="1:7" s="12" customFormat="1" ht="15.75" x14ac:dyDescent="0.25">
      <c r="A2" s="11">
        <v>2018</v>
      </c>
      <c r="B2" s="11"/>
      <c r="C2" s="1"/>
      <c r="D2" s="11"/>
    </row>
    <row r="3" spans="1:7" ht="15.75" x14ac:dyDescent="0.25">
      <c r="A3" s="3">
        <v>1</v>
      </c>
      <c r="B3" s="4" t="s">
        <v>4</v>
      </c>
      <c r="C3" s="6">
        <v>40</v>
      </c>
      <c r="D3" s="6">
        <v>15500000</v>
      </c>
      <c r="F3" s="8"/>
      <c r="G3" s="10"/>
    </row>
    <row r="4" spans="1:7" ht="15.75" x14ac:dyDescent="0.25">
      <c r="A4" s="3">
        <v>2</v>
      </c>
      <c r="B4" s="4" t="s">
        <v>5</v>
      </c>
      <c r="C4" s="6">
        <v>40</v>
      </c>
      <c r="D4" s="6">
        <v>12350000</v>
      </c>
    </row>
    <row r="5" spans="1:7" ht="15.75" x14ac:dyDescent="0.25">
      <c r="A5" s="3">
        <v>3</v>
      </c>
      <c r="B5" s="4" t="s">
        <v>6</v>
      </c>
      <c r="C5" s="6">
        <v>40</v>
      </c>
      <c r="D5" s="6">
        <v>14800000</v>
      </c>
    </row>
    <row r="6" spans="1:7" ht="15.75" x14ac:dyDescent="0.25">
      <c r="A6" s="3">
        <v>4</v>
      </c>
      <c r="B6" s="4" t="s">
        <v>7</v>
      </c>
      <c r="C6" s="6">
        <v>40</v>
      </c>
      <c r="D6" s="6">
        <v>14450000</v>
      </c>
    </row>
    <row r="7" spans="1:7" ht="15.75" x14ac:dyDescent="0.25">
      <c r="A7" s="3">
        <v>5</v>
      </c>
      <c r="B7" s="4" t="s">
        <v>8</v>
      </c>
      <c r="C7" s="6">
        <v>40</v>
      </c>
      <c r="D7" s="6">
        <v>18750000</v>
      </c>
    </row>
    <row r="8" spans="1:7" ht="15.75" x14ac:dyDescent="0.25">
      <c r="A8" s="3">
        <v>6</v>
      </c>
      <c r="B8" s="4" t="s">
        <v>9</v>
      </c>
      <c r="C8" s="6">
        <v>40</v>
      </c>
      <c r="D8" s="6">
        <v>20250000</v>
      </c>
    </row>
    <row r="9" spans="1:7" ht="15.75" x14ac:dyDescent="0.25">
      <c r="A9" s="3">
        <v>7</v>
      </c>
      <c r="B9" s="4" t="s">
        <v>10</v>
      </c>
      <c r="C9" s="6">
        <v>35</v>
      </c>
      <c r="D9" s="6">
        <v>14400000</v>
      </c>
    </row>
    <row r="10" spans="1:7" ht="15.75" x14ac:dyDescent="0.25">
      <c r="A10" s="3">
        <v>8</v>
      </c>
      <c r="B10" s="4" t="s">
        <v>11</v>
      </c>
      <c r="C10" s="6">
        <v>32</v>
      </c>
      <c r="D10" s="6">
        <v>12700000</v>
      </c>
    </row>
    <row r="11" spans="1:7" ht="15.75" x14ac:dyDescent="0.25">
      <c r="A11" s="3">
        <v>9</v>
      </c>
      <c r="B11" s="4" t="s">
        <v>12</v>
      </c>
      <c r="C11" s="6">
        <v>28</v>
      </c>
      <c r="D11" s="6">
        <v>12235000</v>
      </c>
    </row>
    <row r="12" spans="1:7" ht="15.75" x14ac:dyDescent="0.25">
      <c r="A12" s="3">
        <v>10</v>
      </c>
      <c r="B12" s="4" t="s">
        <v>13</v>
      </c>
      <c r="C12" s="6">
        <v>28</v>
      </c>
      <c r="D12" s="6">
        <v>12050000</v>
      </c>
    </row>
    <row r="13" spans="1:7" ht="15.75" x14ac:dyDescent="0.25">
      <c r="A13" s="3">
        <v>11</v>
      </c>
      <c r="B13" s="4" t="s">
        <v>14</v>
      </c>
      <c r="C13" s="6">
        <v>24</v>
      </c>
      <c r="D13" s="6">
        <v>11600000</v>
      </c>
    </row>
    <row r="14" spans="1:7" ht="15.75" x14ac:dyDescent="0.25">
      <c r="A14" s="3">
        <v>12</v>
      </c>
      <c r="B14" s="4" t="s">
        <v>16</v>
      </c>
      <c r="C14" s="6">
        <v>24</v>
      </c>
      <c r="D14" s="6">
        <v>11880000</v>
      </c>
    </row>
    <row r="15" spans="1:7" s="2" customFormat="1" ht="15.75" x14ac:dyDescent="0.25">
      <c r="A15" s="19">
        <v>2019</v>
      </c>
      <c r="B15" s="20"/>
      <c r="C15" s="20"/>
      <c r="D15" s="21"/>
    </row>
    <row r="16" spans="1:7" ht="15.75" x14ac:dyDescent="0.25">
      <c r="A16" s="3">
        <v>1</v>
      </c>
      <c r="B16" s="4" t="s">
        <v>4</v>
      </c>
      <c r="C16" s="5">
        <v>24</v>
      </c>
      <c r="D16" s="6">
        <v>12125000</v>
      </c>
      <c r="F16" s="8"/>
    </row>
    <row r="17" spans="1:4" ht="15.75" x14ac:dyDescent="0.25">
      <c r="A17" s="3">
        <v>2</v>
      </c>
      <c r="B17" s="4" t="s">
        <v>5</v>
      </c>
      <c r="C17" s="5">
        <v>24</v>
      </c>
      <c r="D17" s="6">
        <v>11680000</v>
      </c>
    </row>
    <row r="18" spans="1:4" ht="15.75" x14ac:dyDescent="0.25">
      <c r="A18" s="3">
        <v>3</v>
      </c>
      <c r="B18" s="4" t="s">
        <v>6</v>
      </c>
      <c r="C18" s="5">
        <v>24</v>
      </c>
      <c r="D18" s="6">
        <v>12230000</v>
      </c>
    </row>
    <row r="19" spans="1:4" ht="15.75" x14ac:dyDescent="0.25">
      <c r="A19" s="3">
        <v>4</v>
      </c>
      <c r="B19" s="4" t="s">
        <v>7</v>
      </c>
      <c r="C19" s="5">
        <v>22</v>
      </c>
      <c r="D19" s="6">
        <v>11975000</v>
      </c>
    </row>
    <row r="20" spans="1:4" ht="15.75" x14ac:dyDescent="0.25">
      <c r="A20" s="3">
        <v>5</v>
      </c>
      <c r="B20" s="4" t="s">
        <v>8</v>
      </c>
      <c r="C20" s="5">
        <v>22</v>
      </c>
      <c r="D20" s="6">
        <v>12487000</v>
      </c>
    </row>
    <row r="21" spans="1:4" ht="15.75" x14ac:dyDescent="0.25">
      <c r="A21" s="3">
        <v>6</v>
      </c>
      <c r="B21" s="4" t="s">
        <v>9</v>
      </c>
      <c r="C21" s="5">
        <v>22</v>
      </c>
      <c r="D21" s="6">
        <v>12625000</v>
      </c>
    </row>
    <row r="22" spans="1:4" ht="15.75" x14ac:dyDescent="0.25">
      <c r="A22" s="3">
        <v>7</v>
      </c>
      <c r="B22" s="4" t="s">
        <v>10</v>
      </c>
      <c r="C22" s="5">
        <v>22</v>
      </c>
      <c r="D22" s="6">
        <v>12248000</v>
      </c>
    </row>
    <row r="23" spans="1:4" ht="25.5" customHeight="1" x14ac:dyDescent="0.25">
      <c r="A23" s="16" t="s">
        <v>15</v>
      </c>
      <c r="B23" s="17"/>
      <c r="C23" s="18"/>
      <c r="D23" s="9">
        <f>SUM(D3:D22)</f>
        <v>256335000</v>
      </c>
    </row>
    <row r="25" spans="1:4" ht="31.5" x14ac:dyDescent="0.25">
      <c r="A25" s="11" t="s">
        <v>0</v>
      </c>
      <c r="B25" s="11" t="s">
        <v>1</v>
      </c>
      <c r="C25" s="1" t="s">
        <v>2</v>
      </c>
      <c r="D25" s="11" t="s">
        <v>3</v>
      </c>
    </row>
    <row r="26" spans="1:4" ht="15.75" x14ac:dyDescent="0.25">
      <c r="A26" s="3">
        <v>1</v>
      </c>
      <c r="B26" s="4" t="s">
        <v>4</v>
      </c>
      <c r="C26" s="6">
        <v>2</v>
      </c>
      <c r="D26" s="6">
        <v>15500000</v>
      </c>
    </row>
    <row r="27" spans="1:4" ht="15.75" x14ac:dyDescent="0.25">
      <c r="A27" s="3">
        <v>2</v>
      </c>
      <c r="B27" s="4" t="s">
        <v>5</v>
      </c>
      <c r="C27" s="6">
        <v>40</v>
      </c>
      <c r="D27" s="6">
        <v>12350000</v>
      </c>
    </row>
    <row r="28" spans="1:4" ht="15.75" x14ac:dyDescent="0.25">
      <c r="A28" s="3">
        <v>3</v>
      </c>
      <c r="B28" s="4" t="s">
        <v>6</v>
      </c>
      <c r="C28" s="6">
        <v>40</v>
      </c>
      <c r="D28" s="6">
        <v>14800000</v>
      </c>
    </row>
    <row r="29" spans="1:4" ht="15.75" x14ac:dyDescent="0.25">
      <c r="A29" s="3">
        <v>4</v>
      </c>
      <c r="B29" s="4" t="s">
        <v>7</v>
      </c>
      <c r="C29" s="6">
        <v>40</v>
      </c>
      <c r="D29" s="6">
        <v>14450000</v>
      </c>
    </row>
    <row r="30" spans="1:4" ht="15.75" x14ac:dyDescent="0.25">
      <c r="A30" s="3">
        <v>5</v>
      </c>
      <c r="B30" s="4" t="s">
        <v>8</v>
      </c>
      <c r="C30" s="6">
        <v>40</v>
      </c>
      <c r="D30" s="6">
        <v>18750000</v>
      </c>
    </row>
    <row r="31" spans="1:4" ht="15.75" x14ac:dyDescent="0.25">
      <c r="A31" s="3">
        <v>6</v>
      </c>
      <c r="B31" s="4" t="s">
        <v>9</v>
      </c>
      <c r="C31" s="6">
        <v>40</v>
      </c>
      <c r="D31" s="6">
        <v>20250000</v>
      </c>
    </row>
    <row r="32" spans="1:4" ht="15.75" x14ac:dyDescent="0.25">
      <c r="A32" s="3">
        <v>7</v>
      </c>
      <c r="B32" s="4" t="s">
        <v>10</v>
      </c>
      <c r="C32" s="6">
        <v>35</v>
      </c>
      <c r="D32" s="6">
        <v>14400000</v>
      </c>
    </row>
    <row r="33" spans="1:4" ht="15.75" x14ac:dyDescent="0.25">
      <c r="A33" s="3">
        <v>8</v>
      </c>
      <c r="B33" s="4" t="s">
        <v>11</v>
      </c>
      <c r="C33" s="6">
        <v>32</v>
      </c>
      <c r="D33" s="6">
        <v>12700000</v>
      </c>
    </row>
    <row r="34" spans="1:4" ht="15.75" x14ac:dyDescent="0.25">
      <c r="A34" s="3">
        <v>9</v>
      </c>
      <c r="B34" s="4" t="s">
        <v>12</v>
      </c>
      <c r="C34" s="6">
        <v>28</v>
      </c>
      <c r="D34" s="6">
        <v>12235000</v>
      </c>
    </row>
    <row r="35" spans="1:4" ht="15.75" x14ac:dyDescent="0.25">
      <c r="A35" s="3">
        <v>10</v>
      </c>
      <c r="B35" s="4" t="s">
        <v>13</v>
      </c>
      <c r="C35" s="6">
        <v>28</v>
      </c>
      <c r="D35" s="6">
        <v>12050000</v>
      </c>
    </row>
    <row r="36" spans="1:4" ht="15.75" x14ac:dyDescent="0.25">
      <c r="A36" s="3">
        <v>11</v>
      </c>
      <c r="B36" s="4" t="s">
        <v>14</v>
      </c>
      <c r="C36" s="6">
        <v>24</v>
      </c>
      <c r="D36" s="6">
        <v>11600000</v>
      </c>
    </row>
    <row r="37" spans="1:4" ht="15.75" x14ac:dyDescent="0.25">
      <c r="A37" s="3">
        <v>12</v>
      </c>
      <c r="B37" s="4" t="s">
        <v>16</v>
      </c>
      <c r="C37" s="6">
        <v>24</v>
      </c>
      <c r="D37" s="6">
        <v>11880000</v>
      </c>
    </row>
    <row r="38" spans="1:4" ht="15.75" x14ac:dyDescent="0.25">
      <c r="A38" s="3">
        <v>1</v>
      </c>
      <c r="B38" s="4" t="s">
        <v>4</v>
      </c>
      <c r="C38" s="5">
        <v>24</v>
      </c>
      <c r="D38" s="6">
        <v>12125000</v>
      </c>
    </row>
    <row r="39" spans="1:4" ht="15.75" x14ac:dyDescent="0.25">
      <c r="A39" s="3">
        <v>2</v>
      </c>
      <c r="B39" s="4" t="s">
        <v>5</v>
      </c>
      <c r="C39" s="5">
        <v>24</v>
      </c>
      <c r="D39" s="6">
        <v>11680000</v>
      </c>
    </row>
    <row r="40" spans="1:4" ht="15.75" x14ac:dyDescent="0.25">
      <c r="A40" s="3">
        <v>3</v>
      </c>
      <c r="B40" s="4" t="s">
        <v>6</v>
      </c>
      <c r="C40" s="5">
        <v>24</v>
      </c>
      <c r="D40" s="6">
        <v>12230000</v>
      </c>
    </row>
    <row r="41" spans="1:4" ht="15.75" x14ac:dyDescent="0.25">
      <c r="A41" s="3">
        <v>4</v>
      </c>
      <c r="B41" s="4" t="s">
        <v>7</v>
      </c>
      <c r="C41" s="5">
        <v>22</v>
      </c>
      <c r="D41" s="6">
        <v>11975000</v>
      </c>
    </row>
    <row r="42" spans="1:4" ht="15.75" x14ac:dyDescent="0.25">
      <c r="A42" s="3">
        <v>5</v>
      </c>
      <c r="B42" s="4" t="s">
        <v>8</v>
      </c>
      <c r="C42" s="5">
        <v>22</v>
      </c>
      <c r="D42" s="6">
        <v>12487000</v>
      </c>
    </row>
    <row r="43" spans="1:4" ht="15.75" x14ac:dyDescent="0.25">
      <c r="A43" s="3">
        <v>6</v>
      </c>
      <c r="B43" s="4" t="s">
        <v>9</v>
      </c>
      <c r="C43" s="5">
        <v>22</v>
      </c>
      <c r="D43" s="6">
        <v>12625000</v>
      </c>
    </row>
    <row r="44" spans="1:4" ht="15.75" x14ac:dyDescent="0.25">
      <c r="A44" s="3">
        <v>7</v>
      </c>
      <c r="B44" s="4" t="s">
        <v>10</v>
      </c>
      <c r="C44" s="5">
        <v>22</v>
      </c>
      <c r="D44" s="6">
        <v>12248000</v>
      </c>
    </row>
  </sheetData>
  <mergeCells count="2">
    <mergeCell ref="A15:D15"/>
    <mergeCell ref="A23:C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="77" zoomScaleNormal="77" workbookViewId="0">
      <selection activeCell="L30" sqref="L30"/>
    </sheetView>
  </sheetViews>
  <sheetFormatPr defaultRowHeight="15" x14ac:dyDescent="0.25"/>
  <cols>
    <col min="1" max="1" width="5" style="14" customWidth="1"/>
    <col min="2" max="2" width="30.42578125" bestFit="1" customWidth="1"/>
    <col min="3" max="4" width="7.42578125" customWidth="1"/>
    <col min="5" max="5" width="7.42578125" style="15" customWidth="1"/>
    <col min="6" max="6" width="6.85546875" customWidth="1"/>
    <col min="11" max="11" width="5.42578125" style="14" customWidth="1"/>
    <col min="12" max="12" width="32.28515625" bestFit="1" customWidth="1"/>
    <col min="13" max="13" width="18.85546875" customWidth="1"/>
    <col min="14" max="14" width="15" customWidth="1"/>
    <col min="15" max="15" width="11.140625" customWidth="1"/>
  </cols>
  <sheetData>
    <row r="1" spans="1:15" s="13" customFormat="1" ht="38.25" x14ac:dyDescent="0.25">
      <c r="A1" s="24" t="s">
        <v>0</v>
      </c>
      <c r="B1" s="24" t="str">
        <f>'[1]Pelayanan Pendidikan'!B350</f>
        <v>Pernyataan</v>
      </c>
      <c r="C1" s="25" t="s">
        <v>17</v>
      </c>
      <c r="D1" s="25" t="s">
        <v>18</v>
      </c>
      <c r="E1" s="26" t="s">
        <v>19</v>
      </c>
      <c r="K1" s="33" t="s">
        <v>0</v>
      </c>
      <c r="L1" s="33" t="s">
        <v>52</v>
      </c>
      <c r="M1" s="33" t="s">
        <v>17</v>
      </c>
      <c r="N1" s="33" t="s">
        <v>18</v>
      </c>
      <c r="O1" s="33" t="s">
        <v>19</v>
      </c>
    </row>
    <row r="2" spans="1:15" x14ac:dyDescent="0.25">
      <c r="A2" s="30" t="str">
        <f>'[1]Pelayanan Pendidikan'!A351</f>
        <v>1A</v>
      </c>
      <c r="B2" s="31" t="s">
        <v>20</v>
      </c>
      <c r="C2" s="32">
        <f>'[2]Pelayanan '!J54</f>
        <v>4.5250000000000004</v>
      </c>
      <c r="D2" s="32">
        <f>'[2]Pelayanan '!I54</f>
        <v>3.95</v>
      </c>
      <c r="E2" s="32">
        <f>D2/C2*100</f>
        <v>87.292817679558013</v>
      </c>
      <c r="K2" s="36" t="s">
        <v>53</v>
      </c>
      <c r="L2" s="34" t="s">
        <v>20</v>
      </c>
      <c r="M2" s="35">
        <v>4.5250000000000004</v>
      </c>
      <c r="N2" s="35">
        <v>3.95</v>
      </c>
      <c r="O2" s="35">
        <v>87.292817679558013</v>
      </c>
    </row>
    <row r="3" spans="1:15" x14ac:dyDescent="0.25">
      <c r="A3" s="30" t="str">
        <f>'[1]Pelayanan Pendidikan'!A352</f>
        <v>2A</v>
      </c>
      <c r="B3" s="31" t="s">
        <v>21</v>
      </c>
      <c r="C3" s="32">
        <f>'[2]Pelayanan '!J55</f>
        <v>4</v>
      </c>
      <c r="D3" s="32">
        <f>'[2]Pelayanan '!I55</f>
        <v>4.2249999999999996</v>
      </c>
      <c r="E3" s="32">
        <f t="shared" ref="E3:E21" si="0">D3/C3*100</f>
        <v>105.62499999999999</v>
      </c>
      <c r="K3" s="36" t="s">
        <v>54</v>
      </c>
      <c r="L3" s="34" t="s">
        <v>21</v>
      </c>
      <c r="M3" s="35">
        <v>4</v>
      </c>
      <c r="N3" s="35">
        <v>4.2249999999999996</v>
      </c>
      <c r="O3" s="35">
        <v>105.62499999999999</v>
      </c>
    </row>
    <row r="4" spans="1:15" x14ac:dyDescent="0.25">
      <c r="A4" s="30" t="s">
        <v>22</v>
      </c>
      <c r="B4" s="31" t="s">
        <v>23</v>
      </c>
      <c r="C4" s="32">
        <f>'[2]Pelayanan '!J56</f>
        <v>4.4000000000000004</v>
      </c>
      <c r="D4" s="32">
        <f>'[2]Pelayanan '!I56</f>
        <v>4</v>
      </c>
      <c r="E4" s="32">
        <f t="shared" si="0"/>
        <v>90.909090909090907</v>
      </c>
      <c r="K4" s="36" t="s">
        <v>22</v>
      </c>
      <c r="L4" s="34" t="s">
        <v>23</v>
      </c>
      <c r="M4" s="35">
        <v>4.4000000000000004</v>
      </c>
      <c r="N4" s="35">
        <v>4</v>
      </c>
      <c r="O4" s="35">
        <v>90.909090909090907</v>
      </c>
    </row>
    <row r="5" spans="1:15" x14ac:dyDescent="0.25">
      <c r="A5" s="30" t="str">
        <f>'[1]Pelayanan Pendidikan'!A354</f>
        <v>1B</v>
      </c>
      <c r="B5" s="31" t="s">
        <v>24</v>
      </c>
      <c r="C5" s="32">
        <f>'[2]Pelayanan '!J57</f>
        <v>4.1749999999999998</v>
      </c>
      <c r="D5" s="32">
        <f>'[2]Pelayanan '!I57</f>
        <v>3.5</v>
      </c>
      <c r="E5" s="32">
        <f t="shared" si="0"/>
        <v>83.832335329341319</v>
      </c>
      <c r="K5" s="36" t="s">
        <v>55</v>
      </c>
      <c r="L5" s="34" t="s">
        <v>24</v>
      </c>
      <c r="M5" s="35">
        <v>4.1749999999999998</v>
      </c>
      <c r="N5" s="35">
        <v>3.5</v>
      </c>
      <c r="O5" s="35">
        <v>83.832335329341319</v>
      </c>
    </row>
    <row r="6" spans="1:15" x14ac:dyDescent="0.25">
      <c r="A6" s="30" t="str">
        <f>'[1]Pelayanan Pendidikan'!A355</f>
        <v>2B</v>
      </c>
      <c r="B6" s="31" t="s">
        <v>25</v>
      </c>
      <c r="C6" s="32">
        <f>'[2]Pelayanan '!J58</f>
        <v>4.3</v>
      </c>
      <c r="D6" s="32">
        <f>'[2]Pelayanan '!I58</f>
        <v>3.7250000000000001</v>
      </c>
      <c r="E6" s="32">
        <f t="shared" si="0"/>
        <v>86.6279069767442</v>
      </c>
      <c r="K6" s="36" t="s">
        <v>56</v>
      </c>
      <c r="L6" s="34" t="s">
        <v>25</v>
      </c>
      <c r="M6" s="35">
        <v>4.3</v>
      </c>
      <c r="N6" s="35">
        <v>3.7250000000000001</v>
      </c>
      <c r="O6" s="35">
        <v>86.6279069767442</v>
      </c>
    </row>
    <row r="7" spans="1:15" x14ac:dyDescent="0.25">
      <c r="A7" s="30" t="str">
        <f>'[1]Pelayanan Pendidikan'!A356</f>
        <v>3B</v>
      </c>
      <c r="B7" s="31" t="s">
        <v>26</v>
      </c>
      <c r="C7" s="32">
        <f>'[2]Pelayanan '!J59</f>
        <v>3.85</v>
      </c>
      <c r="D7" s="32">
        <f>'[2]Pelayanan '!I59</f>
        <v>3.75</v>
      </c>
      <c r="E7" s="32">
        <f t="shared" si="0"/>
        <v>97.402597402597408</v>
      </c>
      <c r="K7" s="36" t="s">
        <v>57</v>
      </c>
      <c r="L7" s="34" t="s">
        <v>26</v>
      </c>
      <c r="M7" s="35">
        <v>3.85</v>
      </c>
      <c r="N7" s="35">
        <v>3.75</v>
      </c>
      <c r="O7" s="35">
        <v>97.402597402597408</v>
      </c>
    </row>
    <row r="8" spans="1:15" x14ac:dyDescent="0.25">
      <c r="A8" s="30" t="str">
        <f>'[1]Pelayanan Pendidikan'!A357</f>
        <v>4B</v>
      </c>
      <c r="B8" s="31" t="s">
        <v>27</v>
      </c>
      <c r="C8" s="32">
        <f>'[2]Pelayanan '!J60</f>
        <v>4.05</v>
      </c>
      <c r="D8" s="32">
        <f>'[2]Pelayanan '!I60</f>
        <v>3.4249999999999998</v>
      </c>
      <c r="E8" s="32">
        <f t="shared" si="0"/>
        <v>84.567901234567898</v>
      </c>
      <c r="K8" s="36" t="s">
        <v>58</v>
      </c>
      <c r="L8" s="34" t="s">
        <v>27</v>
      </c>
      <c r="M8" s="35">
        <v>4.05</v>
      </c>
      <c r="N8" s="35">
        <v>3.4249999999999998</v>
      </c>
      <c r="O8" s="35">
        <v>84.567901234567898</v>
      </c>
    </row>
    <row r="9" spans="1:15" x14ac:dyDescent="0.25">
      <c r="A9" s="30" t="str">
        <f>'[1]Pelayanan Pendidikan'!A358</f>
        <v>1C</v>
      </c>
      <c r="B9" s="31" t="s">
        <v>28</v>
      </c>
      <c r="C9" s="32">
        <f>'[2]Pelayanan '!J61</f>
        <v>4.4000000000000004</v>
      </c>
      <c r="D9" s="32">
        <f>'[2]Pelayanan '!I61</f>
        <v>3.9249999999999998</v>
      </c>
      <c r="E9" s="32">
        <f t="shared" si="0"/>
        <v>89.204545454545453</v>
      </c>
      <c r="K9" s="36" t="s">
        <v>59</v>
      </c>
      <c r="L9" s="34" t="s">
        <v>28</v>
      </c>
      <c r="M9" s="35">
        <v>4.4000000000000004</v>
      </c>
      <c r="N9" s="35">
        <v>3.9249999999999998</v>
      </c>
      <c r="O9" s="35">
        <v>89.204545454545453</v>
      </c>
    </row>
    <row r="10" spans="1:15" x14ac:dyDescent="0.25">
      <c r="A10" s="30" t="str">
        <f>'[1]Pelayanan Pendidikan'!A359</f>
        <v>2C</v>
      </c>
      <c r="B10" s="31" t="s">
        <v>29</v>
      </c>
      <c r="C10" s="32">
        <f>'[2]Pelayanan '!J62</f>
        <v>4.5250000000000004</v>
      </c>
      <c r="D10" s="32">
        <f>'[2]Pelayanan '!I62</f>
        <v>4.0250000000000004</v>
      </c>
      <c r="E10" s="32">
        <f t="shared" si="0"/>
        <v>88.950276243093924</v>
      </c>
      <c r="K10" s="36" t="s">
        <v>60</v>
      </c>
      <c r="L10" s="34" t="s">
        <v>29</v>
      </c>
      <c r="M10" s="35">
        <v>4.5250000000000004</v>
      </c>
      <c r="N10" s="35">
        <v>4.0250000000000004</v>
      </c>
      <c r="O10" s="35">
        <v>88.950276243093924</v>
      </c>
    </row>
    <row r="11" spans="1:15" x14ac:dyDescent="0.25">
      <c r="A11" s="30" t="str">
        <f>'[1]Pelayanan Pendidikan'!A360</f>
        <v>1D</v>
      </c>
      <c r="B11" s="31" t="s">
        <v>30</v>
      </c>
      <c r="C11" s="32">
        <f>'[2]Pelayanan '!J63</f>
        <v>4.4000000000000004</v>
      </c>
      <c r="D11" s="32">
        <f>'[2]Pelayanan '!I63</f>
        <v>4</v>
      </c>
      <c r="E11" s="32">
        <f t="shared" si="0"/>
        <v>90.909090909090907</v>
      </c>
      <c r="K11" s="36" t="s">
        <v>61</v>
      </c>
      <c r="L11" s="34" t="s">
        <v>30</v>
      </c>
      <c r="M11" s="35">
        <v>4.4000000000000004</v>
      </c>
      <c r="N11" s="35">
        <v>4</v>
      </c>
      <c r="O11" s="35">
        <v>90.909090909090907</v>
      </c>
    </row>
    <row r="12" spans="1:15" x14ac:dyDescent="0.25">
      <c r="A12" s="30" t="str">
        <f>'[1]Pelayanan Pendidikan'!A361</f>
        <v>2D</v>
      </c>
      <c r="B12" s="31" t="str">
        <f>'[1]Pelayanan Pendidikan'!B361:H361</f>
        <v>Bahasa yang mudah dipahami</v>
      </c>
      <c r="C12" s="32">
        <f>'[2]Pelayanan '!J64</f>
        <v>4.4000000000000004</v>
      </c>
      <c r="D12" s="32">
        <f>'[2]Pelayanan '!I64</f>
        <v>3.85</v>
      </c>
      <c r="E12" s="32">
        <f t="shared" si="0"/>
        <v>87.5</v>
      </c>
      <c r="K12" s="36" t="s">
        <v>62</v>
      </c>
      <c r="L12" s="34" t="s">
        <v>63</v>
      </c>
      <c r="M12" s="35">
        <v>4.4000000000000004</v>
      </c>
      <c r="N12" s="35">
        <v>3.85</v>
      </c>
      <c r="O12" s="35">
        <v>87.5</v>
      </c>
    </row>
    <row r="13" spans="1:15" x14ac:dyDescent="0.25">
      <c r="A13" s="30" t="str">
        <f>'[1]Pelayanan Pendidikan'!A362</f>
        <v>3D</v>
      </c>
      <c r="B13" s="31" t="s">
        <v>31</v>
      </c>
      <c r="C13" s="32">
        <f>'[2]Pelayanan '!J65</f>
        <v>4.0999999999999996</v>
      </c>
      <c r="D13" s="32">
        <f>'[2]Pelayanan '!I65</f>
        <v>3.5750000000000002</v>
      </c>
      <c r="E13" s="32">
        <f t="shared" si="0"/>
        <v>87.195121951219519</v>
      </c>
      <c r="K13" s="36" t="s">
        <v>64</v>
      </c>
      <c r="L13" s="34" t="s">
        <v>31</v>
      </c>
      <c r="M13" s="35">
        <v>4.0999999999999996</v>
      </c>
      <c r="N13" s="35">
        <v>3.5750000000000002</v>
      </c>
      <c r="O13" s="35">
        <v>87.195121951219519</v>
      </c>
    </row>
    <row r="14" spans="1:15" x14ac:dyDescent="0.25">
      <c r="A14" s="30" t="str">
        <f>'[1]Pelayanan Pendidikan'!A363</f>
        <v>1E</v>
      </c>
      <c r="B14" s="31" t="s">
        <v>32</v>
      </c>
      <c r="C14" s="32">
        <f>'[2]Pelayanan '!J66</f>
        <v>4.0250000000000004</v>
      </c>
      <c r="D14" s="32">
        <f>'[2]Pelayanan '!I66</f>
        <v>3.85</v>
      </c>
      <c r="E14" s="32">
        <f t="shared" si="0"/>
        <v>95.65217391304347</v>
      </c>
      <c r="K14" s="36" t="s">
        <v>65</v>
      </c>
      <c r="L14" s="34" t="s">
        <v>32</v>
      </c>
      <c r="M14" s="35">
        <v>4.0250000000000004</v>
      </c>
      <c r="N14" s="35">
        <v>3.85</v>
      </c>
      <c r="O14" s="35">
        <v>95.65217391304347</v>
      </c>
    </row>
    <row r="15" spans="1:15" x14ac:dyDescent="0.25">
      <c r="A15" s="30" t="str">
        <f>'[1]Pelayanan Pendidikan'!A364</f>
        <v>2E</v>
      </c>
      <c r="B15" s="31" t="s">
        <v>33</v>
      </c>
      <c r="C15" s="32">
        <f>'[2]Pelayanan '!J67</f>
        <v>4.125</v>
      </c>
      <c r="D15" s="32">
        <f>'[2]Pelayanan '!I67</f>
        <v>4</v>
      </c>
      <c r="E15" s="32">
        <f t="shared" si="0"/>
        <v>96.969696969696969</v>
      </c>
      <c r="K15" s="36" t="s">
        <v>66</v>
      </c>
      <c r="L15" s="34" t="s">
        <v>33</v>
      </c>
      <c r="M15" s="35">
        <v>4.125</v>
      </c>
      <c r="N15" s="35">
        <v>4</v>
      </c>
      <c r="O15" s="35">
        <v>96.969696969696969</v>
      </c>
    </row>
    <row r="16" spans="1:15" x14ac:dyDescent="0.25">
      <c r="A16" s="30" t="str">
        <f>'[1]Pelayanan Pendidikan'!A365</f>
        <v>3E</v>
      </c>
      <c r="B16" s="31" t="s">
        <v>34</v>
      </c>
      <c r="C16" s="32">
        <f>'[2]Pelayanan '!J68</f>
        <v>4.4000000000000004</v>
      </c>
      <c r="D16" s="32">
        <f>'[2]Pelayanan '!I68</f>
        <v>3.875</v>
      </c>
      <c r="E16" s="32">
        <f t="shared" si="0"/>
        <v>88.068181818181813</v>
      </c>
      <c r="K16" s="36" t="s">
        <v>67</v>
      </c>
      <c r="L16" s="34" t="s">
        <v>34</v>
      </c>
      <c r="M16" s="35">
        <v>4.4000000000000004</v>
      </c>
      <c r="N16" s="35">
        <v>3.875</v>
      </c>
      <c r="O16" s="35">
        <v>88.068181818181813</v>
      </c>
    </row>
    <row r="17" spans="1:15" x14ac:dyDescent="0.25">
      <c r="A17" s="30" t="str">
        <f>'[1]Pelayanan Pendidikan'!A366</f>
        <v>4E</v>
      </c>
      <c r="B17" s="31" t="s">
        <v>35</v>
      </c>
      <c r="C17" s="32">
        <f>'[2]Pelayanan '!J69</f>
        <v>4.4000000000000004</v>
      </c>
      <c r="D17" s="32">
        <f>'[2]Pelayanan '!I69</f>
        <v>3.9249999999999998</v>
      </c>
      <c r="E17" s="32">
        <f t="shared" si="0"/>
        <v>89.204545454545453</v>
      </c>
      <c r="K17" s="36" t="s">
        <v>68</v>
      </c>
      <c r="L17" s="34" t="s">
        <v>35</v>
      </c>
      <c r="M17" s="35">
        <v>4.4000000000000004</v>
      </c>
      <c r="N17" s="35">
        <v>3.9249999999999998</v>
      </c>
      <c r="O17" s="35">
        <v>89.204545454545453</v>
      </c>
    </row>
    <row r="18" spans="1:15" x14ac:dyDescent="0.25">
      <c r="A18" s="30" t="str">
        <f>'[1]Pelayanan Pendidikan'!A367</f>
        <v>5E</v>
      </c>
      <c r="B18" s="31" t="s">
        <v>36</v>
      </c>
      <c r="C18" s="32">
        <f>'[2]Pelayanan '!J70</f>
        <v>4.4000000000000004</v>
      </c>
      <c r="D18" s="32">
        <f>'[2]Pelayanan '!I70</f>
        <v>3.9750000000000001</v>
      </c>
      <c r="E18" s="32">
        <f t="shared" si="0"/>
        <v>90.340909090909079</v>
      </c>
      <c r="K18" s="36" t="s">
        <v>69</v>
      </c>
      <c r="L18" s="34" t="s">
        <v>36</v>
      </c>
      <c r="M18" s="35">
        <v>4.4000000000000004</v>
      </c>
      <c r="N18" s="35">
        <v>3.9750000000000001</v>
      </c>
      <c r="O18" s="35">
        <v>90.340909090909079</v>
      </c>
    </row>
    <row r="19" spans="1:15" x14ac:dyDescent="0.25">
      <c r="A19" s="30" t="str">
        <f>'[1]Pelayanan Pendidikan'!A368</f>
        <v>6E</v>
      </c>
      <c r="B19" s="31" t="s">
        <v>37</v>
      </c>
      <c r="C19" s="32">
        <f>'[2]Pelayanan '!J71</f>
        <v>4.2</v>
      </c>
      <c r="D19" s="32">
        <f>'[2]Pelayanan '!I71</f>
        <v>3.6</v>
      </c>
      <c r="E19" s="32">
        <f t="shared" si="0"/>
        <v>85.714285714285708</v>
      </c>
      <c r="K19" s="36" t="s">
        <v>70</v>
      </c>
      <c r="L19" s="34" t="s">
        <v>37</v>
      </c>
      <c r="M19" s="35">
        <v>4.2</v>
      </c>
      <c r="N19" s="35">
        <v>3.6</v>
      </c>
      <c r="O19" s="35">
        <v>85.714285714285708</v>
      </c>
    </row>
    <row r="20" spans="1:15" x14ac:dyDescent="0.25">
      <c r="A20" s="30" t="str">
        <f>'[1]Pelayanan Pendidikan'!A369</f>
        <v>7E</v>
      </c>
      <c r="B20" s="31" t="s">
        <v>38</v>
      </c>
      <c r="C20" s="32">
        <f>'[2]Pelayanan '!J72</f>
        <v>4.4000000000000004</v>
      </c>
      <c r="D20" s="32">
        <f>'[2]Pelayanan '!I72</f>
        <v>4.05</v>
      </c>
      <c r="E20" s="32">
        <f t="shared" si="0"/>
        <v>92.045454545454533</v>
      </c>
      <c r="K20" s="36" t="s">
        <v>71</v>
      </c>
      <c r="L20" s="34" t="s">
        <v>38</v>
      </c>
      <c r="M20" s="35">
        <v>4.4000000000000004</v>
      </c>
      <c r="N20" s="35">
        <v>4.05</v>
      </c>
      <c r="O20" s="35">
        <v>92.045454545454533</v>
      </c>
    </row>
    <row r="21" spans="1:15" ht="21" customHeight="1" x14ac:dyDescent="0.25">
      <c r="A21" s="27" t="s">
        <v>39</v>
      </c>
      <c r="B21" s="27"/>
      <c r="C21" s="28">
        <f>SUM(C2:C20)</f>
        <v>81.075000000000017</v>
      </c>
      <c r="D21" s="28">
        <f>SUM(D2:D20)</f>
        <v>73.224999999999994</v>
      </c>
      <c r="E21" s="29">
        <f t="shared" si="0"/>
        <v>90.317607153869844</v>
      </c>
      <c r="K21" s="38" t="s">
        <v>39</v>
      </c>
      <c r="L21" s="38"/>
      <c r="M21" s="37">
        <v>81.075000000000017</v>
      </c>
      <c r="N21" s="37">
        <v>73.224999999999994</v>
      </c>
      <c r="O21" s="37">
        <v>90.317607153869844</v>
      </c>
    </row>
  </sheetData>
  <mergeCells count="1">
    <mergeCell ref="A21:B21"/>
  </mergeCells>
  <pageMargins left="0.7" right="0.7" top="0.75" bottom="0.75" header="0.3" footer="0.3"/>
  <pageSetup paperSize="9" orientation="portrait" horizontalDpi="4294967293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M6" sqref="M5:N6"/>
    </sheetView>
  </sheetViews>
  <sheetFormatPr defaultRowHeight="15" x14ac:dyDescent="0.25"/>
  <cols>
    <col min="1" max="1" width="6.42578125" customWidth="1"/>
    <col min="2" max="2" width="6.7109375" customWidth="1"/>
    <col min="3" max="5" width="11.5703125" customWidth="1"/>
  </cols>
  <sheetData>
    <row r="1" spans="1:9" x14ac:dyDescent="0.25">
      <c r="A1" s="22" t="s">
        <v>40</v>
      </c>
      <c r="B1" s="22"/>
      <c r="C1" s="22"/>
      <c r="D1" s="22"/>
      <c r="E1" s="22"/>
      <c r="F1" s="22"/>
      <c r="G1" s="22"/>
      <c r="H1" s="22"/>
      <c r="I1" s="23"/>
    </row>
    <row r="2" spans="1:9" x14ac:dyDescent="0.25">
      <c r="A2" s="61"/>
      <c r="B2" s="39"/>
      <c r="C2" s="62" t="s">
        <v>41</v>
      </c>
      <c r="D2" s="63"/>
      <c r="E2" s="64"/>
      <c r="F2" s="59" t="s">
        <v>42</v>
      </c>
      <c r="G2" s="59" t="s">
        <v>43</v>
      </c>
      <c r="H2" s="65" t="s">
        <v>44</v>
      </c>
      <c r="I2" s="23"/>
    </row>
    <row r="3" spans="1:9" ht="15" customHeight="1" x14ac:dyDescent="0.25">
      <c r="A3" s="61"/>
      <c r="B3" s="39"/>
      <c r="C3" s="57" t="s">
        <v>45</v>
      </c>
      <c r="D3" s="55" t="s">
        <v>46</v>
      </c>
      <c r="E3" s="55" t="s">
        <v>47</v>
      </c>
      <c r="F3" s="59"/>
      <c r="G3" s="59"/>
      <c r="H3" s="65"/>
      <c r="I3" s="23"/>
    </row>
    <row r="4" spans="1:9" ht="15.75" thickBot="1" x14ac:dyDescent="0.3">
      <c r="A4" s="66"/>
      <c r="B4" s="40"/>
      <c r="C4" s="58"/>
      <c r="D4" s="56"/>
      <c r="E4" s="56"/>
      <c r="F4" s="60"/>
      <c r="G4" s="60"/>
      <c r="H4" s="67"/>
      <c r="I4" s="23"/>
    </row>
    <row r="5" spans="1:9" ht="120.75" thickTop="1" x14ac:dyDescent="0.25">
      <c r="A5" s="46" t="s">
        <v>48</v>
      </c>
      <c r="B5" s="41" t="s">
        <v>49</v>
      </c>
      <c r="C5" s="42">
        <v>16.736842105263158</v>
      </c>
      <c r="D5" s="43">
        <v>29.873515035643116</v>
      </c>
      <c r="E5" s="43">
        <v>6.8534543751953265</v>
      </c>
      <c r="F5" s="44">
        <v>2.4421030897701348</v>
      </c>
      <c r="G5" s="45">
        <v>18</v>
      </c>
      <c r="H5" s="47">
        <v>2.5150233101086533E-2</v>
      </c>
      <c r="I5" s="23"/>
    </row>
    <row r="6" spans="1:9" ht="120" x14ac:dyDescent="0.25">
      <c r="A6" s="48" t="s">
        <v>50</v>
      </c>
      <c r="B6" s="49" t="s">
        <v>51</v>
      </c>
      <c r="C6" s="50">
        <v>1468052.6315789465</v>
      </c>
      <c r="D6" s="51">
        <v>10264058.350886814</v>
      </c>
      <c r="E6" s="51">
        <v>2354736.4790589665</v>
      </c>
      <c r="F6" s="52">
        <v>0.6234466763625417</v>
      </c>
      <c r="G6" s="53">
        <v>18</v>
      </c>
      <c r="H6" s="54">
        <v>0.54081137642563293</v>
      </c>
      <c r="I6" s="23"/>
    </row>
    <row r="11" spans="1:9" x14ac:dyDescent="0.25">
      <c r="E11" t="s">
        <v>72</v>
      </c>
    </row>
  </sheetData>
  <mergeCells count="9">
    <mergeCell ref="A2:B4"/>
    <mergeCell ref="E3:E4"/>
    <mergeCell ref="D3:D4"/>
    <mergeCell ref="C3:C4"/>
    <mergeCell ref="H2:H4"/>
    <mergeCell ref="G2:G4"/>
    <mergeCell ref="F2:F4"/>
    <mergeCell ref="C2:E2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Sayursop.com</vt:lpstr>
      <vt:lpstr>Konvensional</vt:lpstr>
      <vt:lpstr>IPA</vt:lpstr>
      <vt:lpstr>Paired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Lusi</dc:creator>
  <cp:lastModifiedBy>Dina Lusi</cp:lastModifiedBy>
  <dcterms:created xsi:type="dcterms:W3CDTF">2019-08-20T21:00:49Z</dcterms:created>
  <dcterms:modified xsi:type="dcterms:W3CDTF">2019-12-25T06:15:45Z</dcterms:modified>
</cp:coreProperties>
</file>